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2" windowWidth="15576" windowHeight="11736"/>
  </bookViews>
  <sheets>
    <sheet name="PREconsuntivo 2020" sheetId="16" r:id="rId1"/>
    <sheet name="Foglio2" sheetId="8" r:id="rId2"/>
  </sheets>
  <calcPr calcId="145621"/>
</workbook>
</file>

<file path=xl/calcChain.xml><?xml version="1.0" encoding="utf-8"?>
<calcChain xmlns="http://schemas.openxmlformats.org/spreadsheetml/2006/main">
  <c r="E5" i="16" l="1"/>
  <c r="E41" i="16" l="1"/>
  <c r="E37" i="16" l="1"/>
  <c r="E35" i="16"/>
  <c r="E30" i="16"/>
  <c r="E28" i="16"/>
  <c r="E22" i="16"/>
  <c r="E20" i="16"/>
  <c r="E3" i="16"/>
  <c r="E55" i="16" l="1"/>
  <c r="E26" i="16"/>
  <c r="E56" i="16" l="1"/>
</calcChain>
</file>

<file path=xl/sharedStrings.xml><?xml version="1.0" encoding="utf-8"?>
<sst xmlns="http://schemas.openxmlformats.org/spreadsheetml/2006/main" count="61" uniqueCount="54">
  <si>
    <t>oneri riflessi</t>
  </si>
  <si>
    <t>IRAP</t>
  </si>
  <si>
    <r>
      <rPr>
        <b/>
        <sz val="14"/>
        <rFont val="Arial"/>
        <family val="2"/>
      </rPr>
      <t>SPESA DI PERSONALE IN VALORE ASSOLUTO</t>
    </r>
    <r>
      <rPr>
        <b/>
        <sz val="20"/>
        <rFont val="Arial"/>
        <family val="2"/>
      </rPr>
      <t xml:space="preserve">                                                                                         </t>
    </r>
    <r>
      <rPr>
        <b/>
        <sz val="14"/>
        <rFont val="Arial"/>
        <family val="2"/>
      </rPr>
      <t>AL NETTO DELLE COMPONENTI ESCLUSE AI SENSI ART.1 COMMA 557 DELLA L. N. 296/2006</t>
    </r>
    <r>
      <rPr>
        <b/>
        <sz val="20"/>
        <rFont val="Arial"/>
        <family val="2"/>
      </rPr>
      <t xml:space="preserve">         </t>
    </r>
  </si>
  <si>
    <t xml:space="preserve">ANNO 2011 </t>
  </si>
  <si>
    <t>ANNO 2012</t>
  </si>
  <si>
    <t xml:space="preserve">ANNO 2013 </t>
  </si>
  <si>
    <t xml:space="preserve">VALORE MEDIO TRIENNIO </t>
  </si>
  <si>
    <r>
      <rPr>
        <b/>
        <sz val="14"/>
        <color indexed="8"/>
        <rFont val="Arial"/>
        <family val="2"/>
      </rPr>
      <t>TITOLO I INTERVENTO 01</t>
    </r>
    <r>
      <rPr>
        <sz val="14"/>
        <color indexed="8"/>
        <rFont val="Arial"/>
        <family val="2"/>
      </rPr>
      <t xml:space="preserve">                                    Spesa per trattamento fisso e accessorio</t>
    </r>
  </si>
  <si>
    <t>personale a tempo indeterminato</t>
  </si>
  <si>
    <t>personale a tempo determinato</t>
  </si>
  <si>
    <t>segretario comunale</t>
  </si>
  <si>
    <t>lavoro flessibile</t>
  </si>
  <si>
    <t>personale ex artt.90 e 110 T.U.E.L.</t>
  </si>
  <si>
    <t>Collaborazioni coordinate e continuative</t>
  </si>
  <si>
    <t>oneri contributivi e assistenziali carico ente</t>
  </si>
  <si>
    <t>personale in posizione di comando</t>
  </si>
  <si>
    <t>Personale in organismi partecipati senza estinzione rapporto di lavoro</t>
  </si>
  <si>
    <t>LSU</t>
  </si>
  <si>
    <t>spese per straordinari consultazioni elettorali a carico ente</t>
  </si>
  <si>
    <t>personale in convenzione</t>
  </si>
  <si>
    <t>TITOLO I INTERVENTO 05 - TRASFERIMENTI (ad altri enti per spese personale)</t>
  </si>
  <si>
    <t xml:space="preserve">TITOLO I INTERVENTO 07 - IRAP </t>
  </si>
  <si>
    <r>
      <t xml:space="preserve">TITOLO IV  SPESE ANTICIPATE PER CONTO TERZI </t>
    </r>
    <r>
      <rPr>
        <sz val="14"/>
        <color indexed="8"/>
        <rFont val="Arial"/>
        <family val="2"/>
      </rPr>
      <t>(es. elezioni  politiche)</t>
    </r>
  </si>
  <si>
    <t>TOTALE</t>
  </si>
  <si>
    <t>Spese per mensa o servizio sostitutivo mensa</t>
  </si>
  <si>
    <t>Spese per la formazione</t>
  </si>
  <si>
    <t>Spesa per somministrazione lavoro</t>
  </si>
  <si>
    <t>Altro… art 208 vigili -cap 375</t>
  </si>
  <si>
    <t>TOTALE SPESA DI PERSONALE AL LORDO DELLE COMPONENTI DA ESCLUDERE</t>
  </si>
  <si>
    <t>COMPONENTI DA DETRARRE DALLA SPESA COMPLESSIVA</t>
  </si>
  <si>
    <t xml:space="preserve">Spese per rimborsi missioni </t>
  </si>
  <si>
    <t>Compensi incentivanti ICI compresi oneri e irap</t>
  </si>
  <si>
    <t>Spesa titolo IV anticipata per conto terzi (es. elezioni  politiche)</t>
  </si>
  <si>
    <t>Spesa per il personale appartenente alle categorie protette (quota d'obbligo)</t>
  </si>
  <si>
    <t>retribuzioni</t>
  </si>
  <si>
    <t>Quota rimborso altro Comune per convenzione di segreteria</t>
  </si>
  <si>
    <t>Quota rimborso Leggi regionali per dipendenti provenienti da comunità montane</t>
  </si>
  <si>
    <t>Spesa di personale totalmente a carico di finanziamenti privati o comunitari</t>
  </si>
  <si>
    <t>Quota rimborso altra PA per personale in comando</t>
  </si>
  <si>
    <t>SPESA SOSTENUTA PER BENEFICI CONTRATTUALI E VACANZA CONTRATTUALE</t>
  </si>
  <si>
    <r>
      <t xml:space="preserve">Incremento annuale </t>
    </r>
    <r>
      <rPr>
        <sz val="6"/>
        <rFont val="Arial"/>
        <family val="2"/>
      </rPr>
      <t>(benefici 2006-2007)</t>
    </r>
  </si>
  <si>
    <t xml:space="preserve">Oneri riflessi </t>
  </si>
  <si>
    <t>Incremento annuale (benefici 2008-2009)</t>
  </si>
  <si>
    <t>Vacanza contrattuale dipendenti</t>
  </si>
  <si>
    <t xml:space="preserve">BENEFICI  e VACANZA CONTRATTUALE
SEGRETARIO COMUNALE </t>
  </si>
  <si>
    <t>CCNL 2006/2007 incremento annuale</t>
  </si>
  <si>
    <t>CCNL 2008/2009</t>
  </si>
  <si>
    <t>Vacanza contrattuale 2006-2008</t>
  </si>
  <si>
    <t>TOTALE COMPONENTI DA ESCLUDERE DALLE SPESE DI PERSONALE</t>
  </si>
  <si>
    <t>Compensi Istat</t>
  </si>
  <si>
    <t>Diritti di rogito Segretario comunale compresi oneri e irap (7000)</t>
  </si>
  <si>
    <t xml:space="preserve">Compensi incentivanti progettazione compresi oneri e irap (CAP 129) </t>
  </si>
  <si>
    <t xml:space="preserve">TITOLO I INTERVENTO 03 -                                                                                COMPONENTI  DA AGGIUNGERE ALLA SPESA  DI PERSONALE                                                                                              </t>
  </si>
  <si>
    <t>SPESA DI PERSONALE AL NETTO DELLE COMPONENTI ESCLUSE  ANNO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</si>
</sst>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€&quot;\ #,##0.00;\-&quot;€&quot;\ #,##0.00"/>
    <numFmt numFmtId="41" formatCode="_-* #,##0_-;\-* #,##0_-;_-* &quot;-&quot;_-;_-@_-"/>
    <numFmt numFmtId="164" formatCode="_-[$€-2]\ * #,##0.00_-;\-[$€-2]\ * #,##0.00_-;_-[$€-2]\ * &quot;-&quot;??_-"/>
    <numFmt numFmtId="165" formatCode="_-* #,##0.00_-;\-* #,##0.00_-;_-* &quot;-&quot;_-;_-@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88">
    <xf numFmtId="0" fontId="0" fillId="0" borderId="0" xfId="0"/>
    <xf numFmtId="4" fontId="0" fillId="0" borderId="0" xfId="0" applyNumberFormat="1"/>
    <xf numFmtId="0" fontId="5" fillId="0" borderId="4" xfId="1" applyFont="1" applyBorder="1" applyAlignment="1">
      <alignment horizontal="center" vertical="center"/>
    </xf>
    <xf numFmtId="7" fontId="6" fillId="3" borderId="7" xfId="2" applyNumberFormat="1" applyFont="1" applyFill="1" applyBorder="1" applyAlignment="1">
      <alignment horizontal="center" vertical="center" wrapText="1"/>
    </xf>
    <xf numFmtId="7" fontId="7" fillId="0" borderId="7" xfId="2" applyNumberFormat="1" applyFont="1" applyFill="1" applyBorder="1" applyAlignment="1">
      <alignment horizontal="center" vertical="center"/>
    </xf>
    <xf numFmtId="7" fontId="7" fillId="0" borderId="0" xfId="2" applyNumberFormat="1" applyFont="1" applyFill="1" applyBorder="1" applyAlignment="1">
      <alignment horizontal="center" vertical="center"/>
    </xf>
    <xf numFmtId="7" fontId="7" fillId="0" borderId="7" xfId="2" applyNumberFormat="1" applyFont="1" applyFill="1" applyBorder="1" applyAlignment="1">
      <alignment horizontal="right" vertical="center"/>
    </xf>
    <xf numFmtId="7" fontId="7" fillId="4" borderId="7" xfId="2" applyNumberFormat="1" applyFont="1" applyFill="1" applyBorder="1" applyAlignment="1">
      <alignment horizontal="right" vertical="center"/>
    </xf>
    <xf numFmtId="7" fontId="7" fillId="0" borderId="18" xfId="2" applyNumberFormat="1" applyFont="1" applyFill="1" applyBorder="1" applyAlignment="1">
      <alignment horizontal="right" vertical="center"/>
    </xf>
    <xf numFmtId="7" fontId="10" fillId="0" borderId="1" xfId="3" applyNumberFormat="1" applyFont="1" applyFill="1" applyBorder="1" applyAlignment="1">
      <alignment vertical="center"/>
    </xf>
    <xf numFmtId="7" fontId="10" fillId="0" borderId="20" xfId="3" applyNumberFormat="1" applyFont="1" applyFill="1" applyBorder="1" applyAlignment="1">
      <alignment vertical="center"/>
    </xf>
    <xf numFmtId="7" fontId="10" fillId="0" borderId="2" xfId="3" applyNumberFormat="1" applyFont="1" applyFill="1" applyBorder="1" applyAlignment="1">
      <alignment vertical="center"/>
    </xf>
    <xf numFmtId="7" fontId="10" fillId="4" borderId="20" xfId="3" applyNumberFormat="1" applyFont="1" applyFill="1" applyBorder="1" applyAlignment="1">
      <alignment vertical="center"/>
    </xf>
    <xf numFmtId="165" fontId="1" fillId="0" borderId="23" xfId="3" applyNumberFormat="1" applyFont="1" applyFill="1" applyBorder="1" applyAlignment="1">
      <alignment horizontal="right" vertical="center"/>
    </xf>
    <xf numFmtId="7" fontId="11" fillId="0" borderId="24" xfId="3" applyNumberFormat="1" applyFont="1" applyFill="1" applyBorder="1" applyAlignment="1">
      <alignment vertical="center"/>
    </xf>
    <xf numFmtId="7" fontId="7" fillId="5" borderId="32" xfId="3" applyNumberFormat="1" applyFont="1" applyFill="1" applyBorder="1" applyAlignment="1">
      <alignment horizontal="right" vertical="center"/>
    </xf>
    <xf numFmtId="7" fontId="7" fillId="6" borderId="32" xfId="3" applyNumberFormat="1" applyFont="1" applyFill="1" applyBorder="1" applyAlignment="1">
      <alignment horizontal="right" vertical="center"/>
    </xf>
    <xf numFmtId="0" fontId="0" fillId="7" borderId="0" xfId="0" applyFill="1"/>
    <xf numFmtId="0" fontId="9" fillId="0" borderId="12" xfId="1" applyFont="1" applyFill="1" applyBorder="1" applyAlignment="1">
      <alignment horizontal="left" vertical="center"/>
    </xf>
    <xf numFmtId="0" fontId="9" fillId="0" borderId="13" xfId="1" applyFont="1" applyFill="1" applyBorder="1" applyAlignment="1">
      <alignment horizontal="left" vertical="center"/>
    </xf>
    <xf numFmtId="0" fontId="2" fillId="7" borderId="0" xfId="0" applyFont="1" applyFill="1"/>
    <xf numFmtId="41" fontId="1" fillId="8" borderId="20" xfId="1" applyNumberFormat="1" applyFont="1" applyFill="1" applyBorder="1" applyAlignment="1">
      <alignment horizontal="left" vertical="center" wrapText="1"/>
    </xf>
    <xf numFmtId="7" fontId="11" fillId="8" borderId="24" xfId="3" applyNumberFormat="1" applyFont="1" applyFill="1" applyBorder="1" applyAlignment="1">
      <alignment vertical="center"/>
    </xf>
    <xf numFmtId="41" fontId="1" fillId="8" borderId="20" xfId="1" applyNumberFormat="1" applyFont="1" applyFill="1" applyBorder="1" applyAlignment="1">
      <alignment horizontal="left" vertical="center"/>
    </xf>
    <xf numFmtId="41" fontId="1" fillId="8" borderId="27" xfId="1" applyNumberFormat="1" applyFont="1" applyFill="1" applyBorder="1" applyAlignment="1">
      <alignment horizontal="left" vertical="center" wrapText="1"/>
    </xf>
    <xf numFmtId="165" fontId="1" fillId="8" borderId="23" xfId="3" applyNumberFormat="1" applyFont="1" applyFill="1" applyBorder="1" applyAlignment="1">
      <alignment horizontal="left" vertical="center" wrapText="1"/>
    </xf>
    <xf numFmtId="165" fontId="1" fillId="8" borderId="23" xfId="3" applyNumberFormat="1" applyFont="1" applyFill="1" applyBorder="1" applyAlignment="1">
      <alignment vertical="center" wrapText="1"/>
    </xf>
    <xf numFmtId="165" fontId="1" fillId="8" borderId="30" xfId="3" applyNumberFormat="1" applyFont="1" applyFill="1" applyBorder="1" applyAlignment="1">
      <alignment horizontal="left" vertical="center" wrapText="1"/>
    </xf>
    <xf numFmtId="7" fontId="11" fillId="8" borderId="31" xfId="3" applyNumberFormat="1" applyFont="1" applyFill="1" applyBorder="1" applyAlignment="1">
      <alignment vertical="center"/>
    </xf>
    <xf numFmtId="7" fontId="0" fillId="0" borderId="0" xfId="0" applyNumberFormat="1"/>
    <xf numFmtId="0" fontId="7" fillId="0" borderId="4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 wrapText="1"/>
    </xf>
    <xf numFmtId="0" fontId="7" fillId="0" borderId="6" xfId="1" applyFont="1" applyBorder="1" applyAlignment="1">
      <alignment horizontal="left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 vertical="center" wrapText="1"/>
    </xf>
    <xf numFmtId="0" fontId="9" fillId="0" borderId="9" xfId="1" applyFont="1" applyFill="1" applyBorder="1" applyAlignment="1">
      <alignment horizontal="left" vertical="center" wrapText="1"/>
    </xf>
    <xf numFmtId="0" fontId="9" fillId="0" borderId="10" xfId="1" applyFont="1" applyFill="1" applyBorder="1" applyAlignment="1">
      <alignment horizontal="left" vertical="center" wrapText="1"/>
    </xf>
    <xf numFmtId="7" fontId="7" fillId="0" borderId="8" xfId="2" applyNumberFormat="1" applyFont="1" applyFill="1" applyBorder="1" applyAlignment="1">
      <alignment horizontal="right" vertical="center"/>
    </xf>
    <xf numFmtId="7" fontId="7" fillId="0" borderId="11" xfId="2" applyNumberFormat="1" applyFont="1" applyFill="1" applyBorder="1" applyAlignment="1">
      <alignment horizontal="right" vertical="center"/>
    </xf>
    <xf numFmtId="7" fontId="7" fillId="0" borderId="14" xfId="2" applyNumberFormat="1" applyFont="1" applyFill="1" applyBorder="1" applyAlignment="1">
      <alignment horizontal="right" vertical="center"/>
    </xf>
    <xf numFmtId="0" fontId="9" fillId="0" borderId="12" xfId="1" applyFont="1" applyFill="1" applyBorder="1" applyAlignment="1">
      <alignment horizontal="left" vertical="center" wrapText="1"/>
    </xf>
    <xf numFmtId="0" fontId="9" fillId="0" borderId="13" xfId="1" applyFont="1" applyFill="1" applyBorder="1" applyAlignment="1">
      <alignment horizontal="left" vertical="center" wrapText="1"/>
    </xf>
    <xf numFmtId="0" fontId="9" fillId="0" borderId="12" xfId="1" applyFont="1" applyFill="1" applyBorder="1" applyAlignment="1">
      <alignment horizontal="left" vertical="center"/>
    </xf>
    <xf numFmtId="0" fontId="9" fillId="0" borderId="13" xfId="1" applyFont="1" applyFill="1" applyBorder="1" applyAlignment="1">
      <alignment horizontal="left" vertical="center"/>
    </xf>
    <xf numFmtId="0" fontId="9" fillId="0" borderId="15" xfId="1" applyFont="1" applyFill="1" applyBorder="1" applyAlignment="1">
      <alignment horizontal="left" vertical="center"/>
    </xf>
    <xf numFmtId="0" fontId="9" fillId="0" borderId="16" xfId="1" applyFont="1" applyFill="1" applyBorder="1" applyAlignment="1">
      <alignment horizontal="left" vertical="center"/>
    </xf>
    <xf numFmtId="165" fontId="6" fillId="5" borderId="4" xfId="3" applyNumberFormat="1" applyFont="1" applyFill="1" applyBorder="1" applyAlignment="1">
      <alignment horizontal="right" vertical="center"/>
    </xf>
    <xf numFmtId="165" fontId="6" fillId="5" borderId="5" xfId="3" applyNumberFormat="1" applyFont="1" applyFill="1" applyBorder="1" applyAlignment="1">
      <alignment horizontal="right" vertical="center"/>
    </xf>
    <xf numFmtId="165" fontId="6" fillId="5" borderId="17" xfId="3" applyNumberFormat="1" applyFont="1" applyFill="1" applyBorder="1" applyAlignment="1">
      <alignment horizontal="right" vertical="center"/>
    </xf>
    <xf numFmtId="0" fontId="4" fillId="0" borderId="4" xfId="1" applyFont="1" applyFill="1" applyBorder="1" applyAlignment="1">
      <alignment horizontal="left" vertical="center" wrapText="1"/>
    </xf>
    <xf numFmtId="0" fontId="4" fillId="0" borderId="5" xfId="1" applyFont="1" applyFill="1" applyBorder="1" applyAlignment="1">
      <alignment horizontal="left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10" fillId="0" borderId="9" xfId="1" applyFont="1" applyFill="1" applyBorder="1" applyAlignment="1">
      <alignment horizontal="left" vertical="center"/>
    </xf>
    <xf numFmtId="0" fontId="10" fillId="0" borderId="19" xfId="1" applyFont="1" applyFill="1" applyBorder="1" applyAlignment="1">
      <alignment horizontal="left" vertical="center"/>
    </xf>
    <xf numFmtId="7" fontId="11" fillId="0" borderId="8" xfId="2" applyNumberFormat="1" applyFont="1" applyFill="1" applyBorder="1" applyAlignment="1">
      <alignment horizontal="right" vertical="center"/>
    </xf>
    <xf numFmtId="7" fontId="11" fillId="0" borderId="11" xfId="2" applyNumberFormat="1" applyFont="1" applyFill="1" applyBorder="1" applyAlignment="1">
      <alignment horizontal="right" vertical="center"/>
    </xf>
    <xf numFmtId="7" fontId="11" fillId="0" borderId="14" xfId="2" applyNumberFormat="1" applyFont="1" applyFill="1" applyBorder="1" applyAlignment="1">
      <alignment horizontal="right" vertical="center"/>
    </xf>
    <xf numFmtId="0" fontId="10" fillId="0" borderId="12" xfId="1" applyFont="1" applyFill="1" applyBorder="1" applyAlignment="1">
      <alignment horizontal="left" vertical="center" wrapText="1"/>
    </xf>
    <xf numFmtId="0" fontId="10" fillId="0" borderId="3" xfId="1" applyFont="1" applyFill="1" applyBorder="1" applyAlignment="1">
      <alignment horizontal="left" vertical="center" wrapText="1"/>
    </xf>
    <xf numFmtId="0" fontId="10" fillId="0" borderId="15" xfId="1" applyFont="1" applyFill="1" applyBorder="1" applyAlignment="1">
      <alignment horizontal="left" vertical="center"/>
    </xf>
    <xf numFmtId="0" fontId="10" fillId="0" borderId="21" xfId="1" applyFont="1" applyFill="1" applyBorder="1" applyAlignment="1">
      <alignment horizontal="left" vertical="center"/>
    </xf>
    <xf numFmtId="7" fontId="10" fillId="0" borderId="8" xfId="1" applyNumberFormat="1" applyFont="1" applyFill="1" applyBorder="1" applyAlignment="1">
      <alignment horizontal="right" vertical="center" wrapText="1"/>
    </xf>
    <xf numFmtId="7" fontId="10" fillId="0" borderId="11" xfId="1" applyNumberFormat="1" applyFont="1" applyFill="1" applyBorder="1" applyAlignment="1">
      <alignment horizontal="right" vertical="center" wrapText="1"/>
    </xf>
    <xf numFmtId="7" fontId="10" fillId="0" borderId="14" xfId="1" applyNumberFormat="1" applyFont="1" applyFill="1" applyBorder="1" applyAlignment="1">
      <alignment horizontal="right" vertical="center" wrapText="1"/>
    </xf>
    <xf numFmtId="0" fontId="4" fillId="0" borderId="4" xfId="1" applyFont="1" applyBorder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17" xfId="1" applyFont="1" applyBorder="1" applyAlignment="1">
      <alignment horizontal="left" vertical="center"/>
    </xf>
    <xf numFmtId="0" fontId="4" fillId="0" borderId="6" xfId="1" applyFont="1" applyBorder="1" applyAlignment="1">
      <alignment horizontal="left" vertical="center"/>
    </xf>
    <xf numFmtId="0" fontId="10" fillId="0" borderId="22" xfId="1" applyFont="1" applyFill="1" applyBorder="1" applyAlignment="1">
      <alignment horizontal="left" vertical="center"/>
    </xf>
    <xf numFmtId="7" fontId="11" fillId="0" borderId="8" xfId="1" applyNumberFormat="1" applyFont="1" applyBorder="1" applyAlignment="1">
      <alignment horizontal="right" vertical="center"/>
    </xf>
    <xf numFmtId="7" fontId="11" fillId="0" borderId="14" xfId="1" applyNumberFormat="1" applyFont="1" applyBorder="1" applyAlignment="1">
      <alignment horizontal="right" vertical="center"/>
    </xf>
    <xf numFmtId="0" fontId="10" fillId="0" borderId="12" xfId="1" applyFont="1" applyFill="1" applyBorder="1" applyAlignment="1">
      <alignment horizontal="left" vertical="center"/>
    </xf>
    <xf numFmtId="0" fontId="10" fillId="0" borderId="3" xfId="1" applyFont="1" applyFill="1" applyBorder="1" applyAlignment="1">
      <alignment horizontal="left" vertical="center"/>
    </xf>
    <xf numFmtId="0" fontId="10" fillId="5" borderId="23" xfId="1" applyFont="1" applyFill="1" applyBorder="1" applyAlignment="1">
      <alignment horizontal="left" vertical="center" wrapText="1"/>
    </xf>
    <xf numFmtId="7" fontId="10" fillId="0" borderId="18" xfId="1" applyNumberFormat="1" applyFont="1" applyFill="1" applyBorder="1" applyAlignment="1">
      <alignment horizontal="right" vertical="center" wrapText="1"/>
    </xf>
    <xf numFmtId="0" fontId="7" fillId="6" borderId="4" xfId="1" applyFont="1" applyFill="1" applyBorder="1" applyAlignment="1">
      <alignment horizontal="left" vertical="center" wrapText="1"/>
    </xf>
    <xf numFmtId="0" fontId="7" fillId="6" borderId="5" xfId="1" applyFont="1" applyFill="1" applyBorder="1" applyAlignment="1">
      <alignment horizontal="left" vertical="center" wrapText="1"/>
    </xf>
    <xf numFmtId="0" fontId="7" fillId="6" borderId="6" xfId="1" applyFont="1" applyFill="1" applyBorder="1" applyAlignment="1">
      <alignment horizontal="left" vertical="center" wrapText="1"/>
    </xf>
    <xf numFmtId="0" fontId="10" fillId="8" borderId="25" xfId="1" applyFont="1" applyFill="1" applyBorder="1" applyAlignment="1">
      <alignment horizontal="left" vertical="center" wrapText="1"/>
    </xf>
    <xf numFmtId="0" fontId="10" fillId="8" borderId="26" xfId="1" applyFont="1" applyFill="1" applyBorder="1" applyAlignment="1">
      <alignment horizontal="left" vertical="center" wrapText="1"/>
    </xf>
    <xf numFmtId="7" fontId="11" fillId="8" borderId="8" xfId="2" applyNumberFormat="1" applyFont="1" applyFill="1" applyBorder="1" applyAlignment="1">
      <alignment horizontal="right" vertical="center"/>
    </xf>
    <xf numFmtId="7" fontId="11" fillId="8" borderId="11" xfId="2" applyNumberFormat="1" applyFont="1" applyFill="1" applyBorder="1" applyAlignment="1">
      <alignment horizontal="right" vertical="center"/>
    </xf>
    <xf numFmtId="0" fontId="10" fillId="8" borderId="28" xfId="1" applyFont="1" applyFill="1" applyBorder="1" applyAlignment="1">
      <alignment horizontal="left" vertical="center" wrapText="1"/>
    </xf>
    <xf numFmtId="0" fontId="10" fillId="8" borderId="29" xfId="1" applyFont="1" applyFill="1" applyBorder="1" applyAlignment="1">
      <alignment horizontal="left" vertical="center" wrapText="1"/>
    </xf>
  </cellXfs>
  <cellStyles count="4">
    <cellStyle name="Euro" xfId="2"/>
    <cellStyle name="Migliaia [0] 2" xfId="3"/>
    <cellStyle name="Normale" xfId="0" builtinId="0"/>
    <cellStyle name="Normale 3" xfId="1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0"/>
  <sheetViews>
    <sheetView tabSelected="1" topLeftCell="A35" workbookViewId="0">
      <selection activeCell="E58" sqref="E58"/>
    </sheetView>
  </sheetViews>
  <sheetFormatPr defaultRowHeight="14.4" x14ac:dyDescent="0.3"/>
  <cols>
    <col min="1" max="1" width="3.5546875" style="20" customWidth="1"/>
    <col min="2" max="2" width="79.109375" bestFit="1" customWidth="1"/>
    <col min="3" max="3" width="58.5546875" customWidth="1"/>
    <col min="4" max="5" width="20.109375" bestFit="1" customWidth="1"/>
  </cols>
  <sheetData>
    <row r="1" spans="2:5" ht="42" customHeight="1" thickBot="1" x14ac:dyDescent="0.3">
      <c r="B1" s="33" t="s">
        <v>2</v>
      </c>
      <c r="C1" s="34"/>
      <c r="D1" s="34"/>
      <c r="E1" s="35"/>
    </row>
    <row r="2" spans="2:5" ht="32.25" thickBot="1" x14ac:dyDescent="0.3">
      <c r="B2" s="2" t="s">
        <v>3</v>
      </c>
      <c r="C2" s="2" t="s">
        <v>4</v>
      </c>
      <c r="D2" s="2" t="s">
        <v>5</v>
      </c>
      <c r="E2" s="3" t="s">
        <v>6</v>
      </c>
    </row>
    <row r="3" spans="2:5" ht="18.75" thickBot="1" x14ac:dyDescent="0.3">
      <c r="B3" s="4">
        <v>1173302</v>
      </c>
      <c r="C3" s="4">
        <v>1160086.50874</v>
      </c>
      <c r="D3" s="4">
        <v>1130899.8714799997</v>
      </c>
      <c r="E3" s="4">
        <f>AVERAGE(B3:D3)</f>
        <v>1154762.7934066665</v>
      </c>
    </row>
    <row r="4" spans="2:5" ht="18.75" thickBot="1" x14ac:dyDescent="0.3">
      <c r="B4" s="5"/>
      <c r="C4" s="5"/>
      <c r="D4" s="5"/>
      <c r="E4" s="5"/>
    </row>
    <row r="5" spans="2:5" x14ac:dyDescent="0.3">
      <c r="B5" s="36" t="s">
        <v>7</v>
      </c>
      <c r="C5" s="39" t="s">
        <v>8</v>
      </c>
      <c r="D5" s="40"/>
      <c r="E5" s="41">
        <f>1252099-57227-4760+3500+2250+2900+6375+3125+56500+13000+(8000-667)+(2133-533)</f>
        <v>1286695</v>
      </c>
    </row>
    <row r="6" spans="2:5" x14ac:dyDescent="0.3">
      <c r="B6" s="37"/>
      <c r="C6" s="44" t="s">
        <v>9</v>
      </c>
      <c r="D6" s="45"/>
      <c r="E6" s="42"/>
    </row>
    <row r="7" spans="2:5" x14ac:dyDescent="0.3">
      <c r="B7" s="37"/>
      <c r="C7" s="46" t="s">
        <v>10</v>
      </c>
      <c r="D7" s="47"/>
      <c r="E7" s="42"/>
    </row>
    <row r="8" spans="2:5" x14ac:dyDescent="0.3">
      <c r="B8" s="37"/>
      <c r="C8" s="46" t="s">
        <v>11</v>
      </c>
      <c r="D8" s="47"/>
      <c r="E8" s="42"/>
    </row>
    <row r="9" spans="2:5" x14ac:dyDescent="0.3">
      <c r="B9" s="37"/>
      <c r="C9" s="46" t="s">
        <v>12</v>
      </c>
      <c r="D9" s="47"/>
      <c r="E9" s="42"/>
    </row>
    <row r="10" spans="2:5" x14ac:dyDescent="0.3">
      <c r="B10" s="37"/>
      <c r="C10" s="46" t="s">
        <v>13</v>
      </c>
      <c r="D10" s="47"/>
      <c r="E10" s="42"/>
    </row>
    <row r="11" spans="2:5" x14ac:dyDescent="0.3">
      <c r="B11" s="37"/>
      <c r="C11" s="46" t="s">
        <v>14</v>
      </c>
      <c r="D11" s="47"/>
      <c r="E11" s="42"/>
    </row>
    <row r="12" spans="2:5" x14ac:dyDescent="0.3">
      <c r="B12" s="37"/>
      <c r="C12" s="46" t="s">
        <v>15</v>
      </c>
      <c r="D12" s="47"/>
      <c r="E12" s="42"/>
    </row>
    <row r="13" spans="2:5" x14ac:dyDescent="0.3">
      <c r="B13" s="37"/>
      <c r="C13" s="18" t="s">
        <v>16</v>
      </c>
      <c r="D13" s="19"/>
      <c r="E13" s="42"/>
    </row>
    <row r="14" spans="2:5" x14ac:dyDescent="0.3">
      <c r="B14" s="37"/>
      <c r="C14" s="46" t="s">
        <v>17</v>
      </c>
      <c r="D14" s="47"/>
      <c r="E14" s="42"/>
    </row>
    <row r="15" spans="2:5" x14ac:dyDescent="0.3">
      <c r="B15" s="37"/>
      <c r="C15" s="44" t="s">
        <v>18</v>
      </c>
      <c r="D15" s="45"/>
      <c r="E15" s="42"/>
    </row>
    <row r="16" spans="2:5" ht="15" thickBot="1" x14ac:dyDescent="0.35">
      <c r="B16" s="38"/>
      <c r="C16" s="48" t="s">
        <v>19</v>
      </c>
      <c r="D16" s="49"/>
      <c r="E16" s="43"/>
    </row>
    <row r="17" spans="2:5" ht="81.75" customHeight="1" thickBot="1" x14ac:dyDescent="0.3">
      <c r="B17" s="30" t="s">
        <v>20</v>
      </c>
      <c r="C17" s="31"/>
      <c r="D17" s="32"/>
      <c r="E17" s="6">
        <v>0</v>
      </c>
    </row>
    <row r="18" spans="2:5" ht="120" customHeight="1" thickBot="1" x14ac:dyDescent="0.3">
      <c r="B18" s="30" t="s">
        <v>21</v>
      </c>
      <c r="C18" s="31"/>
      <c r="D18" s="32"/>
      <c r="E18" s="6">
        <v>78000</v>
      </c>
    </row>
    <row r="19" spans="2:5" ht="66.75" customHeight="1" thickBot="1" x14ac:dyDescent="0.3">
      <c r="B19" s="30" t="s">
        <v>22</v>
      </c>
      <c r="C19" s="31"/>
      <c r="D19" s="32"/>
      <c r="E19" s="7">
        <v>0</v>
      </c>
    </row>
    <row r="20" spans="2:5" ht="18.75" thickBot="1" x14ac:dyDescent="0.3">
      <c r="B20" s="50" t="s">
        <v>23</v>
      </c>
      <c r="C20" s="51"/>
      <c r="D20" s="52"/>
      <c r="E20" s="8">
        <f>SUM(E5:E19)</f>
        <v>1364695</v>
      </c>
    </row>
    <row r="21" spans="2:5" ht="18.75" thickBot="1" x14ac:dyDescent="0.3">
      <c r="B21" s="53" t="s">
        <v>52</v>
      </c>
      <c r="C21" s="54"/>
      <c r="D21" s="54"/>
      <c r="E21" s="55"/>
    </row>
    <row r="22" spans="2:5" ht="15" x14ac:dyDescent="0.3">
      <c r="B22" s="56" t="s">
        <v>24</v>
      </c>
      <c r="C22" s="57"/>
      <c r="D22" s="9">
        <v>15000</v>
      </c>
      <c r="E22" s="58">
        <f>SUM(D22:D25)</f>
        <v>18200</v>
      </c>
    </row>
    <row r="23" spans="2:5" ht="15" x14ac:dyDescent="0.3">
      <c r="B23" s="61" t="s">
        <v>25</v>
      </c>
      <c r="C23" s="62"/>
      <c r="D23" s="10">
        <v>0</v>
      </c>
      <c r="E23" s="59"/>
    </row>
    <row r="24" spans="2:5" ht="15" x14ac:dyDescent="0.3">
      <c r="B24" s="61" t="s">
        <v>26</v>
      </c>
      <c r="C24" s="62"/>
      <c r="D24" s="11">
        <v>0</v>
      </c>
      <c r="E24" s="59"/>
    </row>
    <row r="25" spans="2:5" ht="15.6" thickBot="1" x14ac:dyDescent="0.35">
      <c r="B25" s="63" t="s">
        <v>27</v>
      </c>
      <c r="C25" s="64"/>
      <c r="D25" s="10">
        <v>3200</v>
      </c>
      <c r="E25" s="60"/>
    </row>
    <row r="26" spans="2:5" ht="18.75" thickBot="1" x14ac:dyDescent="0.3">
      <c r="B26" s="68" t="s">
        <v>28</v>
      </c>
      <c r="C26" s="69"/>
      <c r="D26" s="70"/>
      <c r="E26" s="8">
        <f>E20+E22</f>
        <v>1382895</v>
      </c>
    </row>
    <row r="27" spans="2:5" ht="18.75" thickBot="1" x14ac:dyDescent="0.3">
      <c r="B27" s="68" t="s">
        <v>29</v>
      </c>
      <c r="C27" s="69"/>
      <c r="D27" s="69"/>
      <c r="E27" s="71"/>
    </row>
    <row r="28" spans="2:5" ht="72" customHeight="1" x14ac:dyDescent="0.3">
      <c r="B28" s="72" t="s">
        <v>30</v>
      </c>
      <c r="C28" s="57"/>
      <c r="D28" s="10">
        <v>0</v>
      </c>
      <c r="E28" s="73">
        <f>SUM(D28:D29)</f>
        <v>0</v>
      </c>
    </row>
    <row r="29" spans="2:5" ht="15.6" thickBot="1" x14ac:dyDescent="0.35">
      <c r="B29" s="75" t="s">
        <v>25</v>
      </c>
      <c r="C29" s="76"/>
      <c r="D29" s="10">
        <v>0</v>
      </c>
      <c r="E29" s="74"/>
    </row>
    <row r="30" spans="2:5" ht="15" x14ac:dyDescent="0.3">
      <c r="B30" s="61" t="s">
        <v>50</v>
      </c>
      <c r="C30" s="62"/>
      <c r="D30" s="10">
        <v>0</v>
      </c>
      <c r="E30" s="65">
        <f>SUM(D30:D34)</f>
        <v>0</v>
      </c>
    </row>
    <row r="31" spans="2:5" ht="15" x14ac:dyDescent="0.3">
      <c r="B31" s="61" t="s">
        <v>49</v>
      </c>
      <c r="C31" s="62"/>
      <c r="D31" s="10">
        <v>0</v>
      </c>
      <c r="E31" s="66"/>
    </row>
    <row r="32" spans="2:5" ht="15" x14ac:dyDescent="0.3">
      <c r="B32" s="61" t="s">
        <v>51</v>
      </c>
      <c r="C32" s="62"/>
      <c r="D32" s="10">
        <v>0</v>
      </c>
      <c r="E32" s="66"/>
    </row>
    <row r="33" spans="2:5" ht="15" x14ac:dyDescent="0.3">
      <c r="B33" s="61" t="s">
        <v>31</v>
      </c>
      <c r="C33" s="62"/>
      <c r="D33" s="10">
        <v>0</v>
      </c>
      <c r="E33" s="66"/>
    </row>
    <row r="34" spans="2:5" ht="15.6" thickBot="1" x14ac:dyDescent="0.35">
      <c r="B34" s="61" t="s">
        <v>32</v>
      </c>
      <c r="C34" s="62"/>
      <c r="D34" s="12">
        <v>0</v>
      </c>
      <c r="E34" s="67"/>
    </row>
    <row r="35" spans="2:5" ht="15" x14ac:dyDescent="0.3">
      <c r="B35" s="77" t="s">
        <v>33</v>
      </c>
      <c r="C35" s="13" t="s">
        <v>34</v>
      </c>
      <c r="D35" s="10">
        <v>21870</v>
      </c>
      <c r="E35" s="73">
        <f>SUM(D35:D36)</f>
        <v>27720</v>
      </c>
    </row>
    <row r="36" spans="2:5" ht="15.6" thickBot="1" x14ac:dyDescent="0.35">
      <c r="B36" s="77"/>
      <c r="C36" s="13" t="s">
        <v>0</v>
      </c>
      <c r="D36" s="10">
        <v>5850</v>
      </c>
      <c r="E36" s="74"/>
    </row>
    <row r="37" spans="2:5" ht="15" x14ac:dyDescent="0.3">
      <c r="B37" s="61" t="s">
        <v>35</v>
      </c>
      <c r="C37" s="62"/>
      <c r="D37" s="14">
        <v>47580</v>
      </c>
      <c r="E37" s="78">
        <f>SUM(D37:D40)</f>
        <v>68615</v>
      </c>
    </row>
    <row r="38" spans="2:5" ht="15" x14ac:dyDescent="0.3">
      <c r="B38" s="61" t="s">
        <v>36</v>
      </c>
      <c r="C38" s="62"/>
      <c r="D38" s="14">
        <v>9035</v>
      </c>
      <c r="E38" s="78"/>
    </row>
    <row r="39" spans="2:5" ht="15" x14ac:dyDescent="0.3">
      <c r="B39" s="61" t="s">
        <v>37</v>
      </c>
      <c r="C39" s="62"/>
      <c r="D39" s="14">
        <v>12000</v>
      </c>
      <c r="E39" s="78"/>
    </row>
    <row r="40" spans="2:5" ht="15.6" thickBot="1" x14ac:dyDescent="0.35">
      <c r="B40" s="61" t="s">
        <v>38</v>
      </c>
      <c r="C40" s="62"/>
      <c r="D40" s="14">
        <v>0</v>
      </c>
      <c r="E40" s="78"/>
    </row>
    <row r="41" spans="2:5" ht="15" x14ac:dyDescent="0.3">
      <c r="B41" s="82" t="s">
        <v>39</v>
      </c>
      <c r="C41" s="21" t="s">
        <v>40</v>
      </c>
      <c r="D41" s="22"/>
      <c r="E41" s="84">
        <f>23923.88+1605.89+65306.95+4384.66+34839.66+2206.86</f>
        <v>132267.9</v>
      </c>
    </row>
    <row r="42" spans="2:5" ht="15" x14ac:dyDescent="0.3">
      <c r="B42" s="83"/>
      <c r="C42" s="21" t="s">
        <v>41</v>
      </c>
      <c r="D42" s="22"/>
      <c r="E42" s="85"/>
    </row>
    <row r="43" spans="2:5" ht="15" x14ac:dyDescent="0.3">
      <c r="B43" s="83"/>
      <c r="C43" s="23" t="s">
        <v>1</v>
      </c>
      <c r="D43" s="22"/>
      <c r="E43" s="85"/>
    </row>
    <row r="44" spans="2:5" ht="15" x14ac:dyDescent="0.3">
      <c r="B44" s="83"/>
      <c r="C44" s="21" t="s">
        <v>42</v>
      </c>
      <c r="D44" s="22"/>
      <c r="E44" s="85"/>
    </row>
    <row r="45" spans="2:5" ht="15" x14ac:dyDescent="0.3">
      <c r="B45" s="83"/>
      <c r="C45" s="21" t="s">
        <v>41</v>
      </c>
      <c r="D45" s="22"/>
      <c r="E45" s="85"/>
    </row>
    <row r="46" spans="2:5" ht="15" x14ac:dyDescent="0.3">
      <c r="B46" s="83"/>
      <c r="C46" s="23" t="s">
        <v>1</v>
      </c>
      <c r="D46" s="22"/>
      <c r="E46" s="85"/>
    </row>
    <row r="47" spans="2:5" ht="15" x14ac:dyDescent="0.3">
      <c r="B47" s="83"/>
      <c r="C47" s="24" t="s">
        <v>43</v>
      </c>
      <c r="D47" s="22"/>
      <c r="E47" s="85"/>
    </row>
    <row r="48" spans="2:5" ht="15" x14ac:dyDescent="0.3">
      <c r="B48" s="83"/>
      <c r="C48" s="21" t="s">
        <v>41</v>
      </c>
      <c r="D48" s="22"/>
      <c r="E48" s="85"/>
    </row>
    <row r="49" spans="2:5" ht="15" x14ac:dyDescent="0.3">
      <c r="B49" s="83"/>
      <c r="C49" s="23" t="s">
        <v>1</v>
      </c>
      <c r="D49" s="22"/>
      <c r="E49" s="85"/>
    </row>
    <row r="50" spans="2:5" ht="15" x14ac:dyDescent="0.3">
      <c r="B50" s="86" t="s">
        <v>44</v>
      </c>
      <c r="C50" s="25" t="s">
        <v>45</v>
      </c>
      <c r="D50" s="22"/>
      <c r="E50" s="85"/>
    </row>
    <row r="51" spans="2:5" ht="15" x14ac:dyDescent="0.3">
      <c r="B51" s="87"/>
      <c r="C51" s="26" t="s">
        <v>46</v>
      </c>
      <c r="D51" s="22"/>
      <c r="E51" s="85"/>
    </row>
    <row r="52" spans="2:5" ht="15" x14ac:dyDescent="0.3">
      <c r="B52" s="87"/>
      <c r="C52" s="27" t="s">
        <v>47</v>
      </c>
      <c r="D52" s="22"/>
      <c r="E52" s="85"/>
    </row>
    <row r="53" spans="2:5" ht="15" x14ac:dyDescent="0.3">
      <c r="B53" s="87"/>
      <c r="C53" s="21" t="s">
        <v>41</v>
      </c>
      <c r="D53" s="22"/>
      <c r="E53" s="85"/>
    </row>
    <row r="54" spans="2:5" ht="15.6" thickBot="1" x14ac:dyDescent="0.35">
      <c r="B54" s="87"/>
      <c r="C54" s="23" t="s">
        <v>1</v>
      </c>
      <c r="D54" s="28"/>
      <c r="E54" s="85"/>
    </row>
    <row r="55" spans="2:5" ht="18.75" thickBot="1" x14ac:dyDescent="0.3">
      <c r="B55" s="30" t="s">
        <v>48</v>
      </c>
      <c r="C55" s="31"/>
      <c r="D55" s="32"/>
      <c r="E55" s="15">
        <f>SUM(E28:E54)</f>
        <v>228602.9</v>
      </c>
    </row>
    <row r="56" spans="2:5" ht="18" thickBot="1" x14ac:dyDescent="0.35">
      <c r="B56" s="79" t="s">
        <v>53</v>
      </c>
      <c r="C56" s="80"/>
      <c r="D56" s="81"/>
      <c r="E56" s="16">
        <f xml:space="preserve"> E26-E55</f>
        <v>1154292.1000000001</v>
      </c>
    </row>
    <row r="58" spans="2:5" x14ac:dyDescent="0.3">
      <c r="E58" s="29"/>
    </row>
    <row r="60" spans="2:5" x14ac:dyDescent="0.3">
      <c r="B60" s="17"/>
    </row>
  </sheetData>
  <mergeCells count="47">
    <mergeCell ref="B56:D56"/>
    <mergeCell ref="B41:B49"/>
    <mergeCell ref="E41:E54"/>
    <mergeCell ref="B50:B54"/>
    <mergeCell ref="B55:D55"/>
    <mergeCell ref="B35:B36"/>
    <mergeCell ref="E35:E36"/>
    <mergeCell ref="B37:C37"/>
    <mergeCell ref="E37:E40"/>
    <mergeCell ref="B38:C38"/>
    <mergeCell ref="B39:C39"/>
    <mergeCell ref="B40:C40"/>
    <mergeCell ref="B26:D26"/>
    <mergeCell ref="B27:E27"/>
    <mergeCell ref="B28:C28"/>
    <mergeCell ref="E28:E29"/>
    <mergeCell ref="B29:C29"/>
    <mergeCell ref="B30:C30"/>
    <mergeCell ref="E30:E34"/>
    <mergeCell ref="B31:C31"/>
    <mergeCell ref="B32:C32"/>
    <mergeCell ref="B33:C33"/>
    <mergeCell ref="B34:C34"/>
    <mergeCell ref="B18:D18"/>
    <mergeCell ref="B19:D19"/>
    <mergeCell ref="B20:D20"/>
    <mergeCell ref="B21:E21"/>
    <mergeCell ref="B22:C22"/>
    <mergeCell ref="E22:E25"/>
    <mergeCell ref="B23:C23"/>
    <mergeCell ref="B24:C24"/>
    <mergeCell ref="B25:C25"/>
    <mergeCell ref="B17:D17"/>
    <mergeCell ref="B1:E1"/>
    <mergeCell ref="B5:B16"/>
    <mergeCell ref="C5:D5"/>
    <mergeCell ref="E5:E16"/>
    <mergeCell ref="C6:D6"/>
    <mergeCell ref="C7:D7"/>
    <mergeCell ref="C8:D8"/>
    <mergeCell ref="C9:D9"/>
    <mergeCell ref="C10:D10"/>
    <mergeCell ref="C11:D11"/>
    <mergeCell ref="C12:D12"/>
    <mergeCell ref="C14:D14"/>
    <mergeCell ref="C15:D15"/>
    <mergeCell ref="C16:D16"/>
  </mergeCells>
  <pageMargins left="0.23622047244094491" right="0.23622047244094491" top="0.74803149606299213" bottom="0.74803149606299213" header="0.31496062992125984" footer="0.31496062992125984"/>
  <pageSetup paperSize="8" scale="6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sqref="A1:F14"/>
    </sheetView>
  </sheetViews>
  <sheetFormatPr defaultRowHeight="14.4" x14ac:dyDescent="0.3"/>
  <cols>
    <col min="1" max="1" width="15.88671875" customWidth="1"/>
    <col min="2" max="2" width="17.33203125" style="1" customWidth="1"/>
  </cols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PREconsuntivo 2020</vt:lpstr>
      <vt:lpstr>Foglio2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Cicolani</dc:creator>
  <cp:lastModifiedBy>emlosurdo</cp:lastModifiedBy>
  <cp:lastPrinted>2020-01-15T14:47:48Z</cp:lastPrinted>
  <dcterms:created xsi:type="dcterms:W3CDTF">2016-02-15T13:11:33Z</dcterms:created>
  <dcterms:modified xsi:type="dcterms:W3CDTF">2020-08-05T09:54:20Z</dcterms:modified>
</cp:coreProperties>
</file>